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D:\HomePage\StarServer\my-travelbook_net\make_済\"/>
    </mc:Choice>
  </mc:AlternateContent>
  <xr:revisionPtr revIDLastSave="0" documentId="13_ncr:1_{E5079357-B43C-4EF3-945E-B82D292A48E7}" xr6:coauthVersionLast="47" xr6:coauthVersionMax="47" xr10:uidLastSave="{00000000-0000-0000-0000-000000000000}"/>
  <bookViews>
    <workbookView xWindow="30510" yWindow="675" windowWidth="22875" windowHeight="14295" xr2:uid="{00000000-000D-0000-FFFF-FFFF00000000}"/>
  </bookViews>
  <sheets>
    <sheet name="掃除当番表" sheetId="4" r:id="rId1"/>
    <sheet name="名前の登録" sheetId="3" r:id="rId2"/>
  </sheets>
  <definedNames>
    <definedName name="_xlnm.Print_Area" localSheetId="0">掃除当番表!$B$3:$G$15</definedName>
    <definedName name="名前一覧">名前の登録!$B$1:$B$50</definedName>
    <definedName name="乱数表">名前の登録!$C$1:$C$50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3" l="1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C1" i="3"/>
  <c r="C9" i="4" s="1"/>
  <c r="B5" i="4"/>
  <c r="G15" i="4" l="1"/>
  <c r="G14" i="4"/>
  <c r="G12" i="4"/>
  <c r="G10" i="4"/>
  <c r="G13" i="4"/>
  <c r="G11" i="4"/>
  <c r="G9" i="4"/>
  <c r="F15" i="4"/>
  <c r="F14" i="4"/>
  <c r="F13" i="4"/>
  <c r="F11" i="4"/>
  <c r="F12" i="4"/>
  <c r="F10" i="4"/>
  <c r="E15" i="4"/>
  <c r="E14" i="4"/>
  <c r="F9" i="4"/>
  <c r="E11" i="4"/>
  <c r="E12" i="4"/>
  <c r="E13" i="4"/>
  <c r="D15" i="4"/>
  <c r="E10" i="4"/>
  <c r="E9" i="4"/>
  <c r="D14" i="4"/>
  <c r="D12" i="4"/>
  <c r="D13" i="4"/>
  <c r="D10" i="4"/>
  <c r="D11" i="4"/>
  <c r="D9" i="4"/>
  <c r="C10" i="4"/>
  <c r="C13" i="4"/>
  <c r="C15" i="4"/>
  <c r="C12" i="4"/>
  <c r="C14" i="4"/>
  <c r="C11" i="4"/>
  <c r="B6" i="4"/>
</calcChain>
</file>

<file path=xl/sharedStrings.xml><?xml version="1.0" encoding="utf-8"?>
<sst xmlns="http://schemas.openxmlformats.org/spreadsheetml/2006/main" count="65" uniqueCount="65">
  <si>
    <t>福田　日菜乃</t>
  </si>
  <si>
    <t>下村　穂花</t>
  </si>
  <si>
    <t>岩田　日向子</t>
  </si>
  <si>
    <t>原　希望</t>
  </si>
  <si>
    <t>沢井　菜摘</t>
  </si>
  <si>
    <t>村上　心春</t>
  </si>
  <si>
    <t>高原　美怜</t>
  </si>
  <si>
    <t>中　花鈴</t>
  </si>
  <si>
    <t>仲村　晴</t>
  </si>
  <si>
    <t>小野寺　有希</t>
  </si>
  <si>
    <t>柴山　桃歌</t>
  </si>
  <si>
    <t>大沢　凛</t>
  </si>
  <si>
    <t>池本　苺</t>
  </si>
  <si>
    <t>小林　弘美</t>
  </si>
  <si>
    <t>小菅　聡子</t>
  </si>
  <si>
    <t>河西　瑠花</t>
  </si>
  <si>
    <t>坂上　睦</t>
  </si>
  <si>
    <t>藤島　忍</t>
  </si>
  <si>
    <t>長岡　貴子</t>
  </si>
  <si>
    <t>木下　羽奈</t>
  </si>
  <si>
    <t>水田　愛実</t>
  </si>
  <si>
    <t>森脇　香凛</t>
  </si>
  <si>
    <t>脇田　ももか</t>
  </si>
  <si>
    <t>中谷　紗衣</t>
  </si>
  <si>
    <t>富田　里佳</t>
  </si>
  <si>
    <t>品川　英幸</t>
  </si>
  <si>
    <t>斉藤　澄男</t>
  </si>
  <si>
    <t>飯田　武義</t>
  </si>
  <si>
    <t>浅田　秀樹</t>
  </si>
  <si>
    <t>水口　義治</t>
  </si>
  <si>
    <t>宮脇　幹雄</t>
  </si>
  <si>
    <t>宮坂　健三</t>
  </si>
  <si>
    <t>新村　義徳</t>
  </si>
  <si>
    <t>寺沢　弘司</t>
  </si>
  <si>
    <t>菊地　金治</t>
  </si>
  <si>
    <t>土屋　重美</t>
  </si>
  <si>
    <t>内藤　浩</t>
  </si>
  <si>
    <t>谷　寛</t>
  </si>
  <si>
    <t>塚本　操</t>
  </si>
  <si>
    <t>安達　敏明</t>
  </si>
  <si>
    <t>篠崎　正昭</t>
  </si>
  <si>
    <t>大沼　克巳</t>
  </si>
  <si>
    <t>堀井　光</t>
  </si>
  <si>
    <t>木田　元</t>
  </si>
  <si>
    <t>井田　秀治</t>
  </si>
  <si>
    <t>乾　博一</t>
  </si>
  <si>
    <t>小高　幸弘</t>
  </si>
  <si>
    <t>中西　秀美</t>
  </si>
  <si>
    <t>松山　信夫</t>
  </si>
  <si>
    <t>大木　俊彦</t>
  </si>
  <si>
    <t>玄関</t>
    <rPh sb="0" eb="2">
      <t>ゲンカン</t>
    </rPh>
    <phoneticPr fontId="1"/>
  </si>
  <si>
    <t>会議室</t>
    <rPh sb="0" eb="3">
      <t>カイギシツ</t>
    </rPh>
    <phoneticPr fontId="1"/>
  </si>
  <si>
    <t>トイレ</t>
    <phoneticPr fontId="1"/>
  </si>
  <si>
    <t>給湯室</t>
    <rPh sb="0" eb="3">
      <t>キュウトウシツ</t>
    </rPh>
    <phoneticPr fontId="1"/>
  </si>
  <si>
    <t>廊下</t>
    <rPh sb="0" eb="2">
      <t>ロウカ</t>
    </rPh>
    <phoneticPr fontId="1"/>
  </si>
  <si>
    <t>ゴミ集め</t>
    <rPh sb="2" eb="3">
      <t>アツ</t>
    </rPh>
    <phoneticPr fontId="1"/>
  </si>
  <si>
    <t>事務所</t>
    <rPh sb="0" eb="3">
      <t>ジムショ</t>
    </rPh>
    <phoneticPr fontId="1"/>
  </si>
  <si>
    <t>フリーテンプレートと旅行記</t>
    <phoneticPr fontId="4"/>
  </si>
  <si>
    <t>場所</t>
    <rPh sb="0" eb="2">
      <t>バショ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</si>
  <si>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</si>
  <si>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</si>
  <si>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</si>
  <si>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</si>
  <si>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</si>
  <si>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今週の掃除当番表</t>
    <rPh sb="0" eb="2">
      <t>コンシュウ</t>
    </rPh>
    <rPh sb="3" eb="5">
      <t>ソウジ</t>
    </rPh>
    <rPh sb="5" eb="7">
      <t>トウバン</t>
    </rPh>
    <rPh sb="7" eb="8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</si>
</sst>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sz val="18"/>
      <color theme="1"/>
      <name val="HG教科書体"/>
      <family val="1"/>
      <charset val="128"/>
    </font>
    <font>
      <sz val="6"/>
      <name val="ＭＳ Ｐゴシック"/>
      <family val="2"/>
      <charset val="128"/>
      <scheme val="minor"/>
    </font>
    <font>
      <b/>
      <sz val="24"/>
      <color theme="1"/>
      <name val="AR P丸ゴシック体M"/>
      <family val="3"/>
      <charset val="128"/>
    </font>
    <font>
      <b/>
      <sz val="18"/>
      <color theme="1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NumberFormat="1" applyFont="1" applyAlignment="1">
      <alignment vertical="center"/>
    </xf>
    <xf numFmtId="0" fontId="2" fillId="0" borderId="0" xfId="1">
      <alignment vertical="center"/>
    </xf>
    <xf numFmtId="0" fontId="6" fillId="0" borderId="0" xfId="0" applyNumberFormat="1" applyFont="1" applyAlignment="1">
      <alignment vertical="center"/>
    </xf>
    <xf numFmtId="0" fontId="6" fillId="0" borderId="5" xfId="0" applyNumberFormat="1" applyFont="1" applyBorder="1" applyAlignment="1">
      <alignment vertical="center"/>
    </xf>
    <xf numFmtId="0" fontId="6" fillId="0" borderId="6" xfId="0" applyNumberFormat="1" applyFont="1" applyBorder="1" applyAlignment="1">
      <alignment vertical="center"/>
    </xf>
    <xf numFmtId="0" fontId="6" fillId="0" borderId="8" xfId="0" applyNumberFormat="1" applyFont="1" applyBorder="1" applyAlignment="1">
      <alignment vertical="center"/>
    </xf>
    <xf numFmtId="0" fontId="6" fillId="0" borderId="9" xfId="0" applyNumberFormat="1" applyFont="1" applyBorder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showGridLines="0" tabSelected="1" workbookViewId="0"/>
  </sheetViews>
  <sheetFormatPr defaultRowHeight="21" x14ac:dyDescent="0.15"/>
  <cols>
    <col min="1" max="1" width="3.75" style="1" customWidth="1"/>
    <col min="2" max="2" width="18.25" style="1" customWidth="1"/>
    <col min="3" max="7" width="23.125" style="1" customWidth="1"/>
    <col min="8" max="16384" width="9" style="1"/>
  </cols>
  <sheetData>
    <row r="1" spans="1:7" ht="22.5" customHeight="1" x14ac:dyDescent="0.15">
      <c r="A1" s="3" t="s">
        <v>57</v>
      </c>
    </row>
    <row r="2" spans="1:7" s="2" customFormat="1" ht="13.5" customHeight="1" x14ac:dyDescent="0.15"/>
    <row r="3" spans="1:7" s="2" customFormat="1" ht="31.5" customHeight="1" x14ac:dyDescent="0.15">
      <c r="B3" s="14" t="s">
        <v>64</v>
      </c>
      <c r="C3" s="14"/>
      <c r="D3" s="14"/>
      <c r="E3" s="14"/>
      <c r="F3" s="14"/>
      <c r="G3" s="14"/>
    </row>
    <row r="4" spans="1:7" s="2" customFormat="1" ht="17.25" customHeight="1" x14ac:dyDescent="0.15">
      <c r="B4" s="4"/>
      <c r="C4" s="4"/>
      <c r="D4" s="4"/>
    </row>
    <row r="5" spans="1:7" s="2" customFormat="1" ht="26.25" customHeight="1" x14ac:dyDescent="0.15">
      <c r="B5" s="4" t="str">
        <f ca="1">"日　　付："&amp;TEXT(TODAY(),"yyyy年m月d日")&amp; "（" &amp; TEXT(TODAY(),"aaa") &amp; "）"</f>
        <v>日　　付：2022年1月28日（金）</v>
      </c>
      <c r="C5" s="4"/>
      <c r="D5" s="4"/>
    </row>
    <row r="6" spans="1:7" s="2" customFormat="1" ht="26.25" customHeight="1" x14ac:dyDescent="0.15">
      <c r="B6" s="4" t="str">
        <f ca="1">"作成時間：" &amp; TEXT(NOW(),"h時m分s秒")</f>
        <v>作成時間：19時42分29秒</v>
      </c>
      <c r="C6" s="4"/>
      <c r="D6" s="4"/>
    </row>
    <row r="7" spans="1:7" s="2" customFormat="1" ht="26.25" customHeight="1" thickBot="1" x14ac:dyDescent="0.2">
      <c r="B7" s="4"/>
      <c r="C7" s="4"/>
      <c r="D7" s="4"/>
    </row>
    <row r="8" spans="1:7" s="2" customFormat="1" ht="33" customHeight="1" x14ac:dyDescent="0.15">
      <c r="B8" s="9" t="s">
        <v>58</v>
      </c>
      <c r="C8" s="10" t="s">
        <v>59</v>
      </c>
      <c r="D8" s="10" t="s">
        <v>60</v>
      </c>
      <c r="E8" s="10" t="s">
        <v>61</v>
      </c>
      <c r="F8" s="10" t="s">
        <v>62</v>
      </c>
      <c r="G8" s="11" t="s">
        <v>63</v>
      </c>
    </row>
    <row r="9" spans="1:7" s="2" customFormat="1" ht="51.75" customHeight="1" x14ac:dyDescent="0.15">
      <c r="B9" s="12" t="s">
        <v>50</v>
      </c>
      <c r="C9" s="5" t="str">
        <f ca="1">INDEX([0]!名前一覧,MATCH(SMALL([0]!乱数表,1),[0]!乱数表,0))</f>
        <v>原　希望</v>
      </c>
      <c r="D9" s="5" t="str">
        <f ca="1">INDEX([0]!名前一覧,MATCH(SMALL([0]!乱数表,8),[0]!乱数表,0))</f>
        <v>河西　瑠花</v>
      </c>
      <c r="E9" s="5" t="str">
        <f ca="1">INDEX([0]!名前一覧,MATCH(SMALL([0]!乱数表,15),[0]!乱数表,0))</f>
        <v>品川　英幸</v>
      </c>
      <c r="F9" s="5" t="str">
        <f ca="1">INDEX([0]!名前一覧,MATCH(SMALL([0]!乱数表,22),[0]!乱数表,0))</f>
        <v>小野寺　有希</v>
      </c>
      <c r="G9" s="6" t="str">
        <f ca="1">INDEX([0]!名前一覧,MATCH(SMALL([0]!乱数表,29),[0]!乱数表,0))</f>
        <v>浅田　秀樹</v>
      </c>
    </row>
    <row r="10" spans="1:7" s="2" customFormat="1" ht="51.75" customHeight="1" x14ac:dyDescent="0.15">
      <c r="B10" s="12" t="s">
        <v>56</v>
      </c>
      <c r="C10" s="5" t="str">
        <f ca="1">INDEX([0]!名前一覧,MATCH(SMALL([0]!乱数表,2),[0]!乱数表,0))</f>
        <v>新村　義徳</v>
      </c>
      <c r="D10" s="5" t="str">
        <f ca="1">INDEX([0]!名前一覧,MATCH(SMALL([0]!乱数表,9),[0]!乱数表,0))</f>
        <v>富田　里佳</v>
      </c>
      <c r="E10" s="5" t="str">
        <f ca="1">INDEX([0]!名前一覧,MATCH(SMALL([0]!乱数表,16),[0]!乱数表,0))</f>
        <v>松山　信夫</v>
      </c>
      <c r="F10" s="5" t="str">
        <f ca="1">INDEX([0]!名前一覧,MATCH(SMALL([0]!乱数表,23),[0]!乱数表,0))</f>
        <v>大木　俊彦</v>
      </c>
      <c r="G10" s="6" t="str">
        <f ca="1">INDEX([0]!名前一覧,MATCH(SMALL([0]!乱数表,30),[0]!乱数表,0))</f>
        <v>土屋　重美</v>
      </c>
    </row>
    <row r="11" spans="1:7" s="2" customFormat="1" ht="51.75" customHeight="1" x14ac:dyDescent="0.15">
      <c r="B11" s="12" t="s">
        <v>51</v>
      </c>
      <c r="C11" s="5" t="str">
        <f ca="1">INDEX([0]!名前一覧,MATCH(SMALL([0]!乱数表,3),[0]!乱数表,0))</f>
        <v>乾　博一</v>
      </c>
      <c r="D11" s="5" t="str">
        <f ca="1">INDEX([0]!名前一覧,MATCH(SMALL([0]!乱数表,10),[0]!乱数表,0))</f>
        <v>池本　苺</v>
      </c>
      <c r="E11" s="5" t="str">
        <f ca="1">INDEX([0]!名前一覧,MATCH(SMALL([0]!乱数表,17),[0]!乱数表,0))</f>
        <v>小高　幸弘</v>
      </c>
      <c r="F11" s="5" t="str">
        <f ca="1">INDEX([0]!名前一覧,MATCH(SMALL([0]!乱数表,24),[0]!乱数表,0))</f>
        <v>村上　心春</v>
      </c>
      <c r="G11" s="6" t="str">
        <f ca="1">INDEX([0]!名前一覧,MATCH(SMALL([0]!乱数表,31),[0]!乱数表,0))</f>
        <v>坂上　睦</v>
      </c>
    </row>
    <row r="12" spans="1:7" s="2" customFormat="1" ht="51.75" customHeight="1" x14ac:dyDescent="0.15">
      <c r="B12" s="12" t="s">
        <v>52</v>
      </c>
      <c r="C12" s="5" t="str">
        <f ca="1">INDEX([0]!名前一覧,MATCH(SMALL([0]!乱数表,4),[0]!乱数表,0))</f>
        <v>森脇　香凛</v>
      </c>
      <c r="D12" s="5" t="str">
        <f ca="1">INDEX([0]!名前一覧,MATCH(SMALL([0]!乱数表,11),[0]!乱数表,0))</f>
        <v>高原　美怜</v>
      </c>
      <c r="E12" s="5" t="str">
        <f ca="1">INDEX([0]!名前一覧,MATCH(SMALL([0]!乱数表,18),[0]!乱数表,0))</f>
        <v>水田　愛実</v>
      </c>
      <c r="F12" s="5" t="str">
        <f ca="1">INDEX([0]!名前一覧,MATCH(SMALL([0]!乱数表,25),[0]!乱数表,0))</f>
        <v>長岡　貴子</v>
      </c>
      <c r="G12" s="6" t="str">
        <f ca="1">INDEX([0]!名前一覧,MATCH(SMALL([0]!乱数表,32),[0]!乱数表,0))</f>
        <v>菊地　金治</v>
      </c>
    </row>
    <row r="13" spans="1:7" s="2" customFormat="1" ht="51.75" customHeight="1" x14ac:dyDescent="0.15">
      <c r="B13" s="12" t="s">
        <v>53</v>
      </c>
      <c r="C13" s="5" t="str">
        <f ca="1">INDEX([0]!名前一覧,MATCH(SMALL([0]!乱数表,5),[0]!乱数表,0))</f>
        <v>内藤　浩</v>
      </c>
      <c r="D13" s="5" t="str">
        <f ca="1">INDEX([0]!名前一覧,MATCH(SMALL([0]!乱数表,12),[0]!乱数表,0))</f>
        <v>塚本　操</v>
      </c>
      <c r="E13" s="5" t="str">
        <f ca="1">INDEX([0]!名前一覧,MATCH(SMALL([0]!乱数表,19),[0]!乱数表,0))</f>
        <v>堀井　光</v>
      </c>
      <c r="F13" s="5" t="str">
        <f ca="1">INDEX([0]!名前一覧,MATCH(SMALL([0]!乱数表,26),[0]!乱数表,0))</f>
        <v>篠崎　正昭</v>
      </c>
      <c r="G13" s="6" t="str">
        <f ca="1">INDEX([0]!名前一覧,MATCH(SMALL([0]!乱数表,33),[0]!乱数表,0))</f>
        <v>小林　弘美</v>
      </c>
    </row>
    <row r="14" spans="1:7" s="2" customFormat="1" ht="51.75" customHeight="1" x14ac:dyDescent="0.15">
      <c r="B14" s="12" t="s">
        <v>54</v>
      </c>
      <c r="C14" s="5" t="str">
        <f ca="1">INDEX([0]!名前一覧,MATCH(SMALL([0]!乱数表,6),[0]!乱数表,0))</f>
        <v>飯田　武義</v>
      </c>
      <c r="D14" s="5" t="str">
        <f ca="1">INDEX([0]!名前一覧,MATCH(SMALL([0]!乱数表,13),[0]!乱数表,0))</f>
        <v>大沢　凛</v>
      </c>
      <c r="E14" s="5" t="str">
        <f ca="1">INDEX([0]!名前一覧,MATCH(SMALL([0]!乱数表,20),[0]!乱数表,0))</f>
        <v>水口　義治</v>
      </c>
      <c r="F14" s="5" t="str">
        <f ca="1">INDEX([0]!名前一覧,MATCH(SMALL([0]!乱数表,27),[0]!乱数表,0))</f>
        <v>岩田　日向子</v>
      </c>
      <c r="G14" s="6" t="str">
        <f ca="1">INDEX([0]!名前一覧,MATCH(SMALL([0]!乱数表,34),[0]!乱数表,0))</f>
        <v>木下　羽奈</v>
      </c>
    </row>
    <row r="15" spans="1:7" s="2" customFormat="1" ht="51.75" customHeight="1" thickBot="1" x14ac:dyDescent="0.2">
      <c r="B15" s="13" t="s">
        <v>55</v>
      </c>
      <c r="C15" s="7" t="str">
        <f ca="1">INDEX([0]!名前一覧,MATCH(SMALL([0]!乱数表,7),[0]!乱数表,0))</f>
        <v>柴山　桃歌</v>
      </c>
      <c r="D15" s="7" t="str">
        <f ca="1">INDEX([0]!名前一覧,MATCH(SMALL([0]!乱数表,14),[0]!乱数表,0))</f>
        <v>木田　元</v>
      </c>
      <c r="E15" s="7" t="str">
        <f ca="1">INDEX([0]!名前一覧,MATCH(SMALL([0]!乱数表,21),[0]!乱数表,0))</f>
        <v>小菅　聡子</v>
      </c>
      <c r="F15" s="7" t="str">
        <f ca="1">INDEX([0]!名前一覧,MATCH(SMALL([0]!乱数表,28),[0]!乱数表,0))</f>
        <v>中谷　紗衣</v>
      </c>
      <c r="G15" s="8" t="str">
        <f ca="1">INDEX([0]!名前一覧,MATCH(SMALL([0]!乱数表,35),[0]!乱数表,0))</f>
        <v>斉藤　澄男</v>
      </c>
    </row>
    <row r="16" spans="1:7" s="2" customFormat="1" ht="16.5" customHeight="1" x14ac:dyDescent="0.15"/>
    <row r="17" s="2" customFormat="1" ht="26.25" customHeight="1" x14ac:dyDescent="0.15"/>
    <row r="18" s="2" customFormat="1" ht="18" customHeight="1" x14ac:dyDescent="0.15"/>
    <row r="19" s="2" customFormat="1" ht="16.5" customHeight="1" x14ac:dyDescent="0.15"/>
    <row r="20" s="2" customFormat="1" ht="16.5" customHeight="1" x14ac:dyDescent="0.15"/>
    <row r="21" s="2" customFormat="1" ht="22.5" customHeight="1" x14ac:dyDescent="0.15"/>
    <row r="22" s="2" customFormat="1" ht="8.25" customHeight="1" x14ac:dyDescent="0.15"/>
    <row r="23" s="2" customFormat="1" ht="24" customHeight="1" x14ac:dyDescent="0.15"/>
    <row r="24" s="2" customFormat="1" ht="24" customHeight="1" x14ac:dyDescent="0.15"/>
    <row r="25" s="2" customFormat="1" ht="24" customHeight="1" x14ac:dyDescent="0.15"/>
    <row r="26" s="2" customFormat="1" ht="24" customHeight="1" x14ac:dyDescent="0.15"/>
    <row r="27" s="2" customFormat="1" ht="24" customHeight="1" x14ac:dyDescent="0.15"/>
    <row r="28" s="2" customFormat="1" ht="24" customHeight="1" x14ac:dyDescent="0.15"/>
    <row r="29" s="2" customFormat="1" ht="24" customHeight="1" x14ac:dyDescent="0.15"/>
    <row r="30" s="2" customFormat="1" ht="16.5" customHeight="1" x14ac:dyDescent="0.15"/>
    <row r="31" s="2" customFormat="1" ht="26.25" customHeight="1" x14ac:dyDescent="0.15"/>
    <row r="32" s="2" customFormat="1" ht="18" customHeight="1" x14ac:dyDescent="0.15"/>
    <row r="33" s="2" customFormat="1" ht="16.5" customHeight="1" x14ac:dyDescent="0.15"/>
    <row r="34" s="2" customFormat="1" ht="16.5" customHeight="1" x14ac:dyDescent="0.15"/>
    <row r="35" s="2" customFormat="1" ht="22.5" customHeight="1" x14ac:dyDescent="0.15"/>
    <row r="36" s="2" customFormat="1" ht="8.25" customHeight="1" x14ac:dyDescent="0.15"/>
    <row r="37" s="2" customFormat="1" ht="24" customHeight="1" x14ac:dyDescent="0.15"/>
    <row r="38" s="2" customFormat="1" ht="24" customHeight="1" x14ac:dyDescent="0.15"/>
    <row r="39" s="2" customFormat="1" ht="24" customHeight="1" x14ac:dyDescent="0.15"/>
    <row r="40" s="2" customFormat="1" ht="24" customHeight="1" x14ac:dyDescent="0.15"/>
    <row r="41" s="2" customFormat="1" ht="24" customHeight="1" x14ac:dyDescent="0.15"/>
    <row r="42" s="2" customFormat="1" ht="24" customHeight="1" x14ac:dyDescent="0.15"/>
    <row r="43" s="2" customFormat="1" ht="24" customHeight="1" x14ac:dyDescent="0.15"/>
    <row r="44" s="2" customFormat="1" ht="16.5" customHeight="1" x14ac:dyDescent="0.15"/>
    <row r="45" s="2" customFormat="1" ht="26.25" customHeight="1" x14ac:dyDescent="0.15"/>
    <row r="46" s="2" customFormat="1" ht="18" customHeight="1" x14ac:dyDescent="0.15"/>
    <row r="47" s="2" customFormat="1" ht="16.5" customHeight="1" x14ac:dyDescent="0.15"/>
    <row r="48" s="2" customFormat="1" ht="16.5" customHeight="1" x14ac:dyDescent="0.15"/>
    <row r="49" s="2" customFormat="1" ht="16.5" customHeight="1" x14ac:dyDescent="0.15"/>
    <row r="50" s="2" customFormat="1" ht="16.5" customHeight="1" x14ac:dyDescent="0.15"/>
    <row r="51" s="2" customFormat="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</sheetData>
  <mergeCells count="1">
    <mergeCell ref="B3:G3"/>
  </mergeCells>
  <phoneticPr fontId="1"/>
  <hyperlinks>
    <hyperlink ref="A1" r:id="rId1" xr:uid="{00000000-0004-0000-0000-000000000000}"/>
  </hyperlinks>
  <printOptions horizontalCentered="1"/>
  <pageMargins left="0.39370078740157483" right="0.19685039370078741" top="0.74803149606299213" bottom="0.19685039370078741" header="0" footer="0"/>
  <pageSetup paperSize="9" orientation="landscape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50"/>
  <sheetViews>
    <sheetView workbookViewId="0">
      <selection activeCell="C1" sqref="C1"/>
    </sheetView>
  </sheetViews>
  <sheetFormatPr defaultRowHeight="13.5" x14ac:dyDescent="0.15"/>
  <cols>
    <col min="2" max="2" width="13.875" customWidth="1"/>
    <col min="3" max="3" width="10.375" customWidth="1"/>
  </cols>
  <sheetData>
    <row r="1" spans="2:3" x14ac:dyDescent="0.15">
      <c r="B1" t="s">
        <v>39</v>
      </c>
      <c r="C1">
        <f ca="1">RAND()</f>
        <v>0.83505787100597639</v>
      </c>
    </row>
    <row r="2" spans="2:3" x14ac:dyDescent="0.15">
      <c r="B2" t="s">
        <v>44</v>
      </c>
      <c r="C2">
        <f t="shared" ref="C2:C50" ca="1" si="0">RAND()</f>
        <v>0.98317058202747498</v>
      </c>
    </row>
    <row r="3" spans="2:3" x14ac:dyDescent="0.15">
      <c r="B3" t="s">
        <v>1</v>
      </c>
      <c r="C3">
        <f t="shared" ca="1" si="0"/>
        <v>0.90002793471087372</v>
      </c>
    </row>
    <row r="4" spans="2:3" x14ac:dyDescent="0.15">
      <c r="B4" t="s">
        <v>15</v>
      </c>
      <c r="C4">
        <f t="shared" ca="1" si="0"/>
        <v>0.18820894176217806</v>
      </c>
    </row>
    <row r="5" spans="2:3" x14ac:dyDescent="0.15">
      <c r="B5" t="s">
        <v>45</v>
      </c>
      <c r="C5">
        <f t="shared" ca="1" si="0"/>
        <v>0.12018992434703768</v>
      </c>
    </row>
    <row r="6" spans="2:3" x14ac:dyDescent="0.15">
      <c r="B6" t="s">
        <v>2</v>
      </c>
      <c r="C6">
        <f t="shared" ca="1" si="0"/>
        <v>0.62533776974247612</v>
      </c>
    </row>
    <row r="7" spans="2:3" x14ac:dyDescent="0.15">
      <c r="B7" t="s">
        <v>34</v>
      </c>
      <c r="C7">
        <f t="shared" ca="1" si="0"/>
        <v>0.69945454631678361</v>
      </c>
    </row>
    <row r="8" spans="2:3" x14ac:dyDescent="0.15">
      <c r="B8" t="s">
        <v>31</v>
      </c>
      <c r="C8">
        <f t="shared" ca="1" si="0"/>
        <v>0.84489252796290726</v>
      </c>
    </row>
    <row r="9" spans="2:3" x14ac:dyDescent="0.15">
      <c r="B9" t="s">
        <v>30</v>
      </c>
      <c r="C9">
        <f t="shared" ca="1" si="0"/>
        <v>0.92487255380526767</v>
      </c>
    </row>
    <row r="10" spans="2:3" x14ac:dyDescent="0.15">
      <c r="B10" t="s">
        <v>3</v>
      </c>
      <c r="C10">
        <f t="shared" ca="1" si="0"/>
        <v>5.9865613968072662E-2</v>
      </c>
    </row>
    <row r="11" spans="2:3" x14ac:dyDescent="0.15">
      <c r="B11" t="s">
        <v>6</v>
      </c>
      <c r="C11">
        <f t="shared" ca="1" si="0"/>
        <v>0.23322230737393834</v>
      </c>
    </row>
    <row r="12" spans="2:3" x14ac:dyDescent="0.15">
      <c r="B12" t="s">
        <v>16</v>
      </c>
      <c r="C12">
        <f t="shared" ca="1" si="0"/>
        <v>0.68030680741068494</v>
      </c>
    </row>
    <row r="13" spans="2:3" x14ac:dyDescent="0.15">
      <c r="B13" t="s">
        <v>33</v>
      </c>
      <c r="C13">
        <f t="shared" ca="1" si="0"/>
        <v>0.83500762943417628</v>
      </c>
    </row>
    <row r="14" spans="2:3" x14ac:dyDescent="0.15">
      <c r="B14" t="s">
        <v>40</v>
      </c>
      <c r="C14">
        <f t="shared" ca="1" si="0"/>
        <v>0.61268456347531308</v>
      </c>
    </row>
    <row r="15" spans="2:3" x14ac:dyDescent="0.15">
      <c r="B15" t="s">
        <v>10</v>
      </c>
      <c r="C15">
        <f t="shared" ca="1" si="0"/>
        <v>0.16165855176985888</v>
      </c>
    </row>
    <row r="16" spans="2:3" x14ac:dyDescent="0.15">
      <c r="B16" t="s">
        <v>46</v>
      </c>
      <c r="C16">
        <f t="shared" ca="1" si="0"/>
        <v>0.48411899238714784</v>
      </c>
    </row>
    <row r="17" spans="2:3" x14ac:dyDescent="0.15">
      <c r="B17" t="s">
        <v>14</v>
      </c>
      <c r="C17">
        <f t="shared" ca="1" si="0"/>
        <v>0.56108537022546701</v>
      </c>
    </row>
    <row r="18" spans="2:3" x14ac:dyDescent="0.15">
      <c r="B18" t="s">
        <v>9</v>
      </c>
      <c r="C18">
        <f t="shared" ca="1" si="0"/>
        <v>0.56735718442817462</v>
      </c>
    </row>
    <row r="19" spans="2:3" x14ac:dyDescent="0.15">
      <c r="B19" t="s">
        <v>13</v>
      </c>
      <c r="C19">
        <f t="shared" ca="1" si="0"/>
        <v>0.70410059303150185</v>
      </c>
    </row>
    <row r="20" spans="2:3" x14ac:dyDescent="0.15">
      <c r="B20" t="s">
        <v>48</v>
      </c>
      <c r="C20">
        <f t="shared" ca="1" si="0"/>
        <v>0.48353717585480527</v>
      </c>
    </row>
    <row r="21" spans="2:3" x14ac:dyDescent="0.15">
      <c r="B21" t="s">
        <v>32</v>
      </c>
      <c r="C21">
        <f t="shared" ca="1" si="0"/>
        <v>9.6338613616400837E-2</v>
      </c>
    </row>
    <row r="22" spans="2:3" x14ac:dyDescent="0.15">
      <c r="B22" t="s">
        <v>21</v>
      </c>
      <c r="C22">
        <f t="shared" ca="1" si="0"/>
        <v>0.13062271014789451</v>
      </c>
    </row>
    <row r="23" spans="2:3" x14ac:dyDescent="0.15">
      <c r="B23" t="s">
        <v>29</v>
      </c>
      <c r="C23">
        <f t="shared" ca="1" si="0"/>
        <v>0.54397738802515661</v>
      </c>
    </row>
    <row r="24" spans="2:3" x14ac:dyDescent="0.15">
      <c r="B24" t="s">
        <v>20</v>
      </c>
      <c r="C24">
        <f t="shared" ca="1" si="0"/>
        <v>0.48978000396754651</v>
      </c>
    </row>
    <row r="25" spans="2:3" x14ac:dyDescent="0.15">
      <c r="B25" t="s">
        <v>26</v>
      </c>
      <c r="C25">
        <f t="shared" ca="1" si="0"/>
        <v>0.7601839559567829</v>
      </c>
    </row>
    <row r="26" spans="2:3" x14ac:dyDescent="0.15">
      <c r="B26" t="s">
        <v>28</v>
      </c>
      <c r="C26">
        <f t="shared" ca="1" si="0"/>
        <v>0.67199952065723756</v>
      </c>
    </row>
    <row r="27" spans="2:3" x14ac:dyDescent="0.15">
      <c r="B27" t="s">
        <v>5</v>
      </c>
      <c r="C27">
        <f t="shared" ca="1" si="0"/>
        <v>0.58002203580516987</v>
      </c>
    </row>
    <row r="28" spans="2:3" x14ac:dyDescent="0.15">
      <c r="B28" t="s">
        <v>41</v>
      </c>
      <c r="C28">
        <f t="shared" ca="1" si="0"/>
        <v>0.79560586426482571</v>
      </c>
    </row>
    <row r="29" spans="2:3" x14ac:dyDescent="0.15">
      <c r="B29" t="s">
        <v>11</v>
      </c>
      <c r="C29">
        <f t="shared" ca="1" si="0"/>
        <v>0.26220947666813088</v>
      </c>
    </row>
    <row r="30" spans="2:3" x14ac:dyDescent="0.15">
      <c r="B30" t="s">
        <v>49</v>
      </c>
      <c r="C30">
        <f t="shared" ca="1" si="0"/>
        <v>0.57873328888101827</v>
      </c>
    </row>
    <row r="31" spans="2:3" x14ac:dyDescent="0.15">
      <c r="B31" t="s">
        <v>4</v>
      </c>
      <c r="C31">
        <f t="shared" ca="1" si="0"/>
        <v>0.90236013206817278</v>
      </c>
    </row>
    <row r="32" spans="2:3" x14ac:dyDescent="0.15">
      <c r="B32" t="s">
        <v>37</v>
      </c>
      <c r="C32">
        <f t="shared" ca="1" si="0"/>
        <v>0.87878540580020892</v>
      </c>
    </row>
    <row r="33" spans="2:3" x14ac:dyDescent="0.15">
      <c r="B33" t="s">
        <v>12</v>
      </c>
      <c r="C33">
        <f t="shared" ca="1" si="0"/>
        <v>0.222976313797703</v>
      </c>
    </row>
    <row r="34" spans="2:3" x14ac:dyDescent="0.15">
      <c r="B34" t="s">
        <v>7</v>
      </c>
      <c r="C34">
        <f t="shared" ca="1" si="0"/>
        <v>0.83294319494183389</v>
      </c>
    </row>
    <row r="35" spans="2:3" x14ac:dyDescent="0.15">
      <c r="B35" t="s">
        <v>47</v>
      </c>
      <c r="C35">
        <f t="shared" ca="1" si="0"/>
        <v>0.85176271665042191</v>
      </c>
    </row>
    <row r="36" spans="2:3" x14ac:dyDescent="0.15">
      <c r="B36" t="s">
        <v>23</v>
      </c>
      <c r="C36">
        <f t="shared" ca="1" si="0"/>
        <v>0.6631960542108315</v>
      </c>
    </row>
    <row r="37" spans="2:3" x14ac:dyDescent="0.15">
      <c r="B37" t="s">
        <v>8</v>
      </c>
      <c r="C37">
        <f t="shared" ca="1" si="0"/>
        <v>0.96954612397976392</v>
      </c>
    </row>
    <row r="38" spans="2:3" x14ac:dyDescent="0.15">
      <c r="B38" t="s">
        <v>18</v>
      </c>
      <c r="C38">
        <f t="shared" ca="1" si="0"/>
        <v>0.61062317947136668</v>
      </c>
    </row>
    <row r="39" spans="2:3" x14ac:dyDescent="0.15">
      <c r="B39" t="s">
        <v>38</v>
      </c>
      <c r="C39">
        <f t="shared" ca="1" si="0"/>
        <v>0.25782551640161233</v>
      </c>
    </row>
    <row r="40" spans="2:3" x14ac:dyDescent="0.15">
      <c r="B40" t="s">
        <v>35</v>
      </c>
      <c r="C40">
        <f t="shared" ca="1" si="0"/>
        <v>0.67658263392683204</v>
      </c>
    </row>
    <row r="41" spans="2:3" x14ac:dyDescent="0.15">
      <c r="B41" t="s">
        <v>17</v>
      </c>
      <c r="C41">
        <f t="shared" ca="1" si="0"/>
        <v>0.94282757275011442</v>
      </c>
    </row>
    <row r="42" spans="2:3" x14ac:dyDescent="0.15">
      <c r="B42" t="s">
        <v>36</v>
      </c>
      <c r="C42">
        <f t="shared" ca="1" si="0"/>
        <v>0.13696224671694601</v>
      </c>
    </row>
    <row r="43" spans="2:3" x14ac:dyDescent="0.15">
      <c r="B43" t="s">
        <v>27</v>
      </c>
      <c r="C43">
        <f t="shared" ca="1" si="0"/>
        <v>0.15489733819132556</v>
      </c>
    </row>
    <row r="44" spans="2:3" x14ac:dyDescent="0.15">
      <c r="B44" t="s">
        <v>25</v>
      </c>
      <c r="C44">
        <f t="shared" ca="1" si="0"/>
        <v>0.47436990658188427</v>
      </c>
    </row>
    <row r="45" spans="2:3" x14ac:dyDescent="0.15">
      <c r="B45" t="s">
        <v>24</v>
      </c>
      <c r="C45">
        <f t="shared" ca="1" si="0"/>
        <v>0.21510277481190065</v>
      </c>
    </row>
    <row r="46" spans="2:3" x14ac:dyDescent="0.15">
      <c r="B46" t="s">
        <v>0</v>
      </c>
      <c r="C46">
        <f t="shared" ca="1" si="0"/>
        <v>0.78533757219961065</v>
      </c>
    </row>
    <row r="47" spans="2:3" x14ac:dyDescent="0.15">
      <c r="B47" t="s">
        <v>42</v>
      </c>
      <c r="C47">
        <f t="shared" ca="1" si="0"/>
        <v>0.51559312871313279</v>
      </c>
    </row>
    <row r="48" spans="2:3" x14ac:dyDescent="0.15">
      <c r="B48" t="s">
        <v>19</v>
      </c>
      <c r="C48">
        <f t="shared" ca="1" si="0"/>
        <v>0.71500752540404688</v>
      </c>
    </row>
    <row r="49" spans="2:3" x14ac:dyDescent="0.15">
      <c r="B49" t="s">
        <v>43</v>
      </c>
      <c r="C49">
        <f t="shared" ca="1" si="0"/>
        <v>0.42299422786571983</v>
      </c>
    </row>
    <row r="50" spans="2:3" x14ac:dyDescent="0.15">
      <c r="B50" t="s">
        <v>22</v>
      </c>
      <c r="C50">
        <f t="shared" ca="1" si="0"/>
        <v>0.77642763972535744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掃除当番表</vt:lpstr>
      <vt:lpstr>名前の登録</vt:lpstr>
      <vt:lpstr>掃除当番表!Print_Area</vt:lpstr>
      <vt:lpstr>名前一覧</vt:lpstr>
      <vt:lpstr>乱数表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フリーテンプレートと旅行記</dc:title>
  <dc:creator>blue</dc:creator>
  <cp:lastModifiedBy>inbl</cp:lastModifiedBy>
  <cp:lastPrinted>2022-01-28T10:42:33Z</cp:lastPrinted>
  <dcterms:created xsi:type="dcterms:W3CDTF">2014-02-15T04:43:52Z</dcterms:created>
  <dcterms:modified xsi:type="dcterms:W3CDTF">2022-01-28T10:51:41Z</dcterms:modified>
</cp:coreProperties>
</file>